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<sst xmlns="http://schemas.openxmlformats.org/spreadsheetml/2006/main" uniqueCount="80">
  <si>
    <t>C&amp;MP TRUCKING &amp; LOGISTICS LLC</t>
  </si>
  <si>
    <t>DOT</t>
  </si>
  <si>
    <t>CA</t>
  </si>
  <si>
    <t>N/A</t>
  </si>
  <si>
    <t>MC</t>
  </si>
  <si>
    <t>EIN#</t>
  </si>
  <si>
    <t>87-4018739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</si>
  <si>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</si>
  <si>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</si>
  <si>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</si>
  <si>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</si>
  <si>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</si>
  <si>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</si>
  <si>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</si>
  <si>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</si>
  <si>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</si>
  <si>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</si>
  <si>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</si>
  <si>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2023 VOLVO</t>
  </si>
  <si>
    <t>4V4NC9EJ1PN611739</t>
  </si>
  <si>
    <t>LUO, QING</t>
  </si>
  <si>
    <t>09/08/1983</t>
  </si>
  <si>
    <t>Y8306978</t>
  </si>
  <si>
    <t xml:space="preserve"> </t>
  </si>
  <si>
    <t>NON OWNED TRAILER</t>
  </si>
  <si>
    <t>TIV</t>
  </si>
  <si>
    <t>INSURED CONTACT INFO</t>
  </si>
  <si>
    <t>Business</t>
  </si>
  <si>
    <t>7325 Troost Ave, Kansas City, MO 64131, USA</t>
  </si>
  <si>
    <t>Mailing</t>
  </si>
  <si>
    <t>Garaging</t>
  </si>
  <si>
    <t>5125 Schaefer Ave, Chino, CA 91710, USA</t>
  </si>
  <si>
    <t>Phone</t>
  </si>
  <si>
    <t>816-382-9880</t>
  </si>
  <si>
    <t>Email</t>
  </si>
  <si>
    <t>Owner Info</t>
  </si>
  <si>
    <t>LU, XIAOWEN / 08/29/1968 / D2687124</t>
  </si>
  <si>
    <t>States Travel</t>
  </si>
  <si>
    <t>48 STATES</t>
  </si>
  <si>
    <t>Prior Employement / MC#</t>
  </si>
  <si>
    <t>COVERAGE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</si>
  <si>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</si>
  <si>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</si>
  <si>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</si>
  <si>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</si>
  <si>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</si>
  <si>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</si>
  <si>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</si>
  <si>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</si>
  <si>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</si>
  <si>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</si>
  <si>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01/14/2024</t>
  </si>
  <si>
    <t>Cargo</t>
  </si>
  <si>
    <t>$100,000</t>
  </si>
  <si>
    <t>Travel</t>
  </si>
  <si>
    <t>Team</t>
  </si>
  <si>
    <t>Reefer Breakdown</t>
  </si>
  <si>
    <t>Will Insured hire 1 year CDL?</t>
  </si>
  <si>
    <t>No</t>
  </si>
  <si>
    <t>Physical Damage</t>
  </si>
  <si>
    <t>INCLUDED</t>
  </si>
  <si>
    <t>General Liability</t>
  </si>
  <si>
    <t>$1,000,000  / $2,000,000 AGGREGATE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</si>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</sst>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3"/>
  <sheetViews>
    <sheetView tabSelected="1" workbookViewId="0" showGridLines="true" showRowColHeaders="1">
      <selection activeCell="A8" sqref="A8:O47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7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3789706</v>
      </c>
      <c r="F1" s="4" t="s">
        <v>2</v>
      </c>
      <c r="G1" s="5" t="s">
        <v>3</v>
      </c>
      <c r="K1"/>
    </row>
    <row r="2" spans="1:15" customHeight="1" ht="18.75">
      <c r="B2" s="14"/>
      <c r="D2" s="6" t="s">
        <v>4</v>
      </c>
      <c r="E2" s="7">
        <v>1359832</v>
      </c>
      <c r="F2" s="1" t="s">
        <v>5</v>
      </c>
      <c r="G2" s="8" t="s">
        <v>6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7</v>
      </c>
      <c r="K6" s="10"/>
    </row>
    <row r="7" spans="1:15" customHeight="1" ht="18.75" s="10" customFormat="1">
      <c r="B7" s="1" t="s">
        <v>8</v>
      </c>
      <c r="C7" s="1" t="s">
        <v>9</v>
      </c>
      <c r="D7" s="11" t="s">
        <v>10</v>
      </c>
      <c r="E7" s="11" t="s">
        <v>11</v>
      </c>
      <c r="F7" s="9" t="s">
        <v>12</v>
      </c>
      <c r="G7" s="1" t="s">
        <v>13</v>
      </c>
      <c r="H7" s="1" t="s">
        <v>14</v>
      </c>
      <c r="I7" s="1" t="s">
        <v>15</v>
      </c>
      <c r="J7" s="1" t="s">
        <v>16</v>
      </c>
      <c r="K7" s="1" t="s">
        <v>17</v>
      </c>
    </row>
    <row r="8" spans="1:15" customHeight="1" ht="18.75" s="10" customFormat="1">
      <c r="A8" s="10">
        <v>1</v>
      </c>
      <c r="B8" s="10" t="s">
        <v>18</v>
      </c>
      <c r="C8" s="10" t="s">
        <v>19</v>
      </c>
      <c r="D8" s="15">
        <v>190000.0</v>
      </c>
      <c r="E8" s="15">
        <v>2500.0</v>
      </c>
      <c r="F8" s="10" t="s">
        <v>20</v>
      </c>
      <c r="G8" s="10" t="s">
        <v>21</v>
      </c>
      <c r="H8" s="10" t="s">
        <v>22</v>
      </c>
      <c r="I8" s="10"/>
      <c r="J8" s="12">
        <v>3</v>
      </c>
      <c r="K8" s="10" t="s">
        <v>23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24</v>
      </c>
      <c r="D9" s="15">
        <v>30000.0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25</v>
      </c>
      <c r="D10" s="15">
        <f>Sum(D8:D9)</f>
        <v>220000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17</v>
      </c>
      <c r="C23" s="16" t="s">
        <v>41</v>
      </c>
      <c r="D23" s="10"/>
      <c r="E23" s="10" t="s">
        <v>42</v>
      </c>
      <c r="F23" s="12" t="s">
        <v>43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44</v>
      </c>
      <c r="C24" s="16" t="s">
        <v>45</v>
      </c>
      <c r="D24" s="10"/>
      <c r="E24" s="10" t="s">
        <v>46</v>
      </c>
      <c r="F24" s="12" t="s">
        <v>47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48</v>
      </c>
      <c r="C25" s="16" t="s">
        <v>49</v>
      </c>
      <c r="D25" s="10"/>
      <c r="E25" s="10" t="s">
        <v>50</v>
      </c>
      <c r="F25" s="12" t="s">
        <v>51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6" t="s">
        <v>53</v>
      </c>
      <c r="D26" s="10"/>
      <c r="E26" s="10" t="s">
        <v>54</v>
      </c>
      <c r="F26" s="12" t="s">
        <v>55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56</v>
      </c>
      <c r="C27" s="16" t="s">
        <v>3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60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61</v>
      </c>
      <c r="C29" s="16" t="s">
        <v>62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 t="s">
        <v>63</v>
      </c>
      <c r="C30" s="16" t="s">
        <v>60</v>
      </c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>
      <c r="A31" s="10"/>
      <c r="B31" s="10"/>
      <c r="C31" s="10"/>
      <c r="D31" s="10"/>
      <c r="E31" s="10"/>
      <c r="F31" s="10"/>
      <c r="G31" s="10"/>
      <c r="H31" s="10"/>
      <c r="I31" s="10"/>
      <c r="J31" s="12"/>
      <c r="K31" s="10"/>
      <c r="L31" s="10"/>
      <c r="M31" s="10"/>
      <c r="N31" s="10"/>
      <c r="O31" s="10"/>
    </row>
    <row r="32" spans="1:15" customHeight="1" ht="18.75" s="10" customFormat="1">
      <c r="A32" s="10"/>
      <c r="B32" s="9" t="s">
        <v>64</v>
      </c>
      <c r="C32" s="1" t="s">
        <v>65</v>
      </c>
      <c r="D32" s="1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 t="s">
        <v>66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67</v>
      </c>
      <c r="C34" s="10">
        <v>20.0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68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69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70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71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72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 t="s">
        <v>73</v>
      </c>
      <c r="C40" s="10">
        <v>10.0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>
      <c r="A41" s="10"/>
      <c r="B41" s="10"/>
      <c r="C41" s="10">
        <f>SUM(C32:C40)</f>
        <v>100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9" t="s">
        <v>74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76</v>
      </c>
      <c r="C45" s="10" t="s">
        <v>77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78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A47" s="10"/>
      <c r="B47" s="10" t="s">
        <v>79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  <row r="53" spans="1:15" customHeight="1" ht="18.75" s="10" customFormat="1">
      <c r="K5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